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NATJEČAJI\NATJECAJI ZA PROGRAM JAVNIH POTREBA GiO\2023 POREČ\DRUŠTVENE_II.natječaj\1. Natječajna dokumentacija\"/>
    </mc:Choice>
  </mc:AlternateContent>
  <bookViews>
    <workbookView xWindow="-120" yWindow="-120" windowWidth="29040" windowHeight="15840"/>
  </bookViews>
  <sheets>
    <sheet name="Proračun_2023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Proračun_2023!$A$1:$H$97</definedName>
  </definedNames>
  <calcPr calcId="181029"/>
</workbook>
</file>

<file path=xl/calcChain.xml><?xml version="1.0" encoding="utf-8"?>
<calcChain xmlns="http://schemas.openxmlformats.org/spreadsheetml/2006/main">
  <c r="F32" i="1" l="1"/>
  <c r="F33" i="1"/>
  <c r="F34" i="1"/>
  <c r="F35" i="1"/>
  <c r="F36" i="1"/>
  <c r="F39" i="1"/>
  <c r="E33" i="1"/>
  <c r="E34" i="1"/>
  <c r="E35" i="1"/>
  <c r="E36" i="1"/>
  <c r="E32" i="1"/>
  <c r="E26" i="1"/>
  <c r="E27" i="1"/>
  <c r="E28" i="1"/>
  <c r="E29" i="1"/>
  <c r="E25" i="1"/>
  <c r="F25" i="1" s="1"/>
  <c r="C25" i="1"/>
  <c r="C61" i="1"/>
  <c r="C53" i="1"/>
  <c r="D71" i="1" l="1"/>
  <c r="D81" i="1" s="1"/>
  <c r="D62" i="1"/>
  <c r="B62" i="1"/>
  <c r="D85" i="1" l="1"/>
  <c r="E85" i="1" s="1"/>
  <c r="E81" i="1"/>
  <c r="D79" i="1"/>
  <c r="B79" i="1"/>
  <c r="B71" i="1"/>
  <c r="B81" i="1" s="1"/>
  <c r="C81" i="1" s="1"/>
  <c r="F70" i="1"/>
  <c r="G70" i="1" s="1"/>
  <c r="E70" i="1"/>
  <c r="C70" i="1"/>
  <c r="F69" i="1"/>
  <c r="G69" i="1" s="1"/>
  <c r="E69" i="1"/>
  <c r="C69" i="1"/>
  <c r="F68" i="1"/>
  <c r="G68" i="1" s="1"/>
  <c r="E68" i="1"/>
  <c r="C68" i="1"/>
  <c r="F67" i="1"/>
  <c r="G67" i="1" s="1"/>
  <c r="E67" i="1"/>
  <c r="C67" i="1"/>
  <c r="F66" i="1"/>
  <c r="E66" i="1"/>
  <c r="C66" i="1"/>
  <c r="F61" i="1"/>
  <c r="G61" i="1" s="1"/>
  <c r="E61" i="1"/>
  <c r="F60" i="1"/>
  <c r="G60" i="1" s="1"/>
  <c r="E60" i="1"/>
  <c r="C60" i="1"/>
  <c r="F59" i="1"/>
  <c r="G59" i="1" s="1"/>
  <c r="E59" i="1"/>
  <c r="C59" i="1"/>
  <c r="F58" i="1"/>
  <c r="G58" i="1" s="1"/>
  <c r="E58" i="1"/>
  <c r="C58" i="1"/>
  <c r="F57" i="1"/>
  <c r="G57" i="1" s="1"/>
  <c r="E57" i="1"/>
  <c r="C57" i="1"/>
  <c r="D54" i="1"/>
  <c r="D78" i="1" s="1"/>
  <c r="E78" i="1" s="1"/>
  <c r="B54" i="1"/>
  <c r="B78" i="1" s="1"/>
  <c r="C78" i="1" s="1"/>
  <c r="F53" i="1"/>
  <c r="G53" i="1" s="1"/>
  <c r="E53" i="1"/>
  <c r="F52" i="1"/>
  <c r="G52" i="1" s="1"/>
  <c r="E52" i="1"/>
  <c r="C52" i="1"/>
  <c r="F51" i="1"/>
  <c r="G51" i="1" s="1"/>
  <c r="E51" i="1"/>
  <c r="C51" i="1"/>
  <c r="F50" i="1"/>
  <c r="G50" i="1" s="1"/>
  <c r="E50" i="1"/>
  <c r="C50" i="1"/>
  <c r="F49" i="1"/>
  <c r="G49" i="1" s="1"/>
  <c r="E49" i="1"/>
  <c r="C49" i="1"/>
  <c r="F48" i="1"/>
  <c r="G48" i="1" s="1"/>
  <c r="E48" i="1"/>
  <c r="C48" i="1"/>
  <c r="F47" i="1"/>
  <c r="G47" i="1" s="1"/>
  <c r="E47" i="1"/>
  <c r="C47" i="1"/>
  <c r="F46" i="1"/>
  <c r="G46" i="1" s="1"/>
  <c r="E46" i="1"/>
  <c r="C46" i="1"/>
  <c r="F45" i="1"/>
  <c r="G45" i="1" s="1"/>
  <c r="E45" i="1"/>
  <c r="C45" i="1"/>
  <c r="F44" i="1"/>
  <c r="G44" i="1" s="1"/>
  <c r="E44" i="1"/>
  <c r="C44" i="1"/>
  <c r="F43" i="1"/>
  <c r="G43" i="1" s="1"/>
  <c r="E43" i="1"/>
  <c r="C43" i="1"/>
  <c r="F42" i="1"/>
  <c r="G42" i="1" s="1"/>
  <c r="E42" i="1"/>
  <c r="C42" i="1"/>
  <c r="F41" i="1"/>
  <c r="G41" i="1" s="1"/>
  <c r="E41" i="1"/>
  <c r="C41" i="1"/>
  <c r="F40" i="1"/>
  <c r="G40" i="1" s="1"/>
  <c r="E40" i="1"/>
  <c r="C40" i="1"/>
  <c r="E39" i="1"/>
  <c r="C39" i="1"/>
  <c r="G37" i="1"/>
  <c r="D77" i="1" s="1"/>
  <c r="E77" i="1" s="1"/>
  <c r="E37" i="1"/>
  <c r="B77" i="1" s="1"/>
  <c r="H36" i="1"/>
  <c r="C36" i="1"/>
  <c r="H35" i="1"/>
  <c r="C35" i="1"/>
  <c r="H34" i="1"/>
  <c r="C34" i="1"/>
  <c r="H33" i="1"/>
  <c r="C33" i="1"/>
  <c r="H32" i="1"/>
  <c r="C32" i="1"/>
  <c r="G30" i="1"/>
  <c r="D76" i="1" s="1"/>
  <c r="E30" i="1"/>
  <c r="B76" i="1" s="1"/>
  <c r="C76" i="1" s="1"/>
  <c r="H29" i="1"/>
  <c r="F29" i="1"/>
  <c r="C29" i="1"/>
  <c r="H28" i="1"/>
  <c r="F28" i="1"/>
  <c r="C28" i="1"/>
  <c r="H27" i="1"/>
  <c r="F27" i="1"/>
  <c r="C27" i="1"/>
  <c r="H26" i="1"/>
  <c r="F26" i="1"/>
  <c r="C26" i="1"/>
  <c r="H25" i="1"/>
  <c r="B19" i="1"/>
  <c r="C18" i="1"/>
  <c r="C17" i="1"/>
  <c r="C16" i="1"/>
  <c r="C15" i="1"/>
  <c r="C14" i="1"/>
  <c r="C13" i="1"/>
  <c r="C12" i="1"/>
  <c r="C11" i="1"/>
  <c r="C10" i="1"/>
  <c r="C9" i="1"/>
  <c r="C8" i="1"/>
  <c r="C7" i="1"/>
  <c r="E62" i="1" l="1"/>
  <c r="D18" i="1"/>
  <c r="E71" i="1"/>
  <c r="F71" i="1"/>
  <c r="C71" i="1"/>
  <c r="F81" i="1"/>
  <c r="G81" i="1" s="1"/>
  <c r="G66" i="1"/>
  <c r="G71" i="1" s="1"/>
  <c r="G62" i="1"/>
  <c r="C62" i="1"/>
  <c r="F62" i="1"/>
  <c r="F54" i="1"/>
  <c r="C54" i="1"/>
  <c r="E54" i="1"/>
  <c r="G39" i="1"/>
  <c r="G54" i="1" s="1"/>
  <c r="F78" i="1"/>
  <c r="G78" i="1" s="1"/>
  <c r="H30" i="1"/>
  <c r="H37" i="1"/>
  <c r="F37" i="1"/>
  <c r="F77" i="1"/>
  <c r="G77" i="1" s="1"/>
  <c r="C77" i="1"/>
  <c r="D82" i="1"/>
  <c r="E76" i="1"/>
  <c r="F30" i="1"/>
  <c r="F76" i="1"/>
  <c r="G76" i="1" s="1"/>
  <c r="B82" i="1"/>
  <c r="B86" i="1" s="1"/>
  <c r="D7" i="1"/>
  <c r="D13" i="1"/>
  <c r="D19" i="1"/>
  <c r="B85" i="1"/>
  <c r="F85" i="1" s="1"/>
  <c r="D11" i="1"/>
  <c r="D17" i="1"/>
  <c r="C19" i="1"/>
  <c r="D9" i="1"/>
  <c r="D15" i="1"/>
  <c r="D8" i="1"/>
  <c r="D10" i="1"/>
  <c r="D12" i="1"/>
  <c r="D14" i="1"/>
  <c r="D16" i="1"/>
  <c r="E79" i="1"/>
  <c r="F79" i="1"/>
  <c r="C79" i="1"/>
  <c r="C86" i="1" l="1"/>
  <c r="H81" i="1"/>
  <c r="H79" i="1"/>
  <c r="C85" i="1"/>
  <c r="E82" i="1"/>
  <c r="C82" i="1"/>
  <c r="D86" i="1"/>
  <c r="F86" i="1" s="1"/>
  <c r="F87" i="1" s="1"/>
  <c r="B87" i="1"/>
  <c r="G85" i="1"/>
  <c r="G79" i="1"/>
  <c r="G82" i="1" s="1"/>
  <c r="F82" i="1"/>
  <c r="C87" i="1" l="1"/>
  <c r="G86" i="1"/>
  <c r="G87" i="1" s="1"/>
  <c r="E86" i="1"/>
  <c r="E87" i="1" s="1"/>
  <c r="D87" i="1"/>
</calcChain>
</file>

<file path=xl/sharedStrings.xml><?xml version="1.0" encoding="utf-8"?>
<sst xmlns="http://schemas.openxmlformats.org/spreadsheetml/2006/main" count="138" uniqueCount="117">
  <si>
    <t>OBRAZAC PRORAČUNA</t>
  </si>
  <si>
    <t>Vrsta troška</t>
  </si>
  <si>
    <t>Broj mjeseci</t>
  </si>
  <si>
    <t>1.2.</t>
  </si>
  <si>
    <t>1.3.</t>
  </si>
  <si>
    <t>1.4.</t>
  </si>
  <si>
    <t>1.5.</t>
  </si>
  <si>
    <t xml:space="preserve">Ukupno: </t>
  </si>
  <si>
    <t>Broj isplata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</si>
  <si>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</si>
  <si>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</si>
  <si>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</si>
  <si>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</si>
  <si>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</si>
  <si>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</si>
  <si>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</si>
  <si>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</si>
  <si>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</si>
  <si>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</si>
  <si>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</si>
  <si>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</si>
  <si>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</si>
  <si>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</si>
  <si>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</si>
  <si>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</si>
  <si>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</si>
  <si>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</si>
  <si>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</si>
  <si>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</si>
  <si>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</si>
  <si>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</si>
  <si>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</si>
  <si>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</si>
  <si>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</si>
  <si>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</si>
  <si>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MP</t>
  </si>
  <si>
    <t>Potpis</t>
  </si>
  <si>
    <t>Naziv organizacije-prijavitelja:</t>
  </si>
  <si>
    <t>1) TROŠKOVI PLAĆA</t>
  </si>
  <si>
    <t>VRSTA TROŠKA</t>
  </si>
  <si>
    <t>2) TROŠKOVI NAKNADA DRUGOG DOHOTKA</t>
  </si>
  <si>
    <t>4) OPREMA</t>
  </si>
  <si>
    <t>SVEUKUPNO</t>
  </si>
  <si>
    <t>Ime i prezime osobe ovlaštene za zastupanje</t>
  </si>
  <si>
    <t xml:space="preserve">PRIHODI 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</si>
  <si>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</si>
  <si>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</si>
  <si>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</si>
  <si>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</si>
  <si>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</si>
  <si>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</si>
  <si>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>3) DRUGI TROŠKOVI PROVEDBE AKTIVNOSTI</t>
  </si>
  <si>
    <t>5) ADMINISTRATIVNI TROŠKOVI PROVEDBE AKTIVNOSTI</t>
  </si>
  <si>
    <t>KONTROLA PRIHODA I RASHODA</t>
  </si>
  <si>
    <t>UKUPNI PRIHODI</t>
  </si>
  <si>
    <t>UKUPNI RASHODI</t>
  </si>
  <si>
    <t>RAZLIKA PRIHODA I RASHODA</t>
  </si>
  <si>
    <t>Napomena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</si>
  <si>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</si>
  <si>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</si>
  <si>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</si>
  <si>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</si>
  <si>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</si>
  <si>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</si>
  <si>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IZRAVNI TROŠKOVI</t>
  </si>
  <si>
    <t>NEIZRAVNI TROŠKOVI</t>
  </si>
  <si>
    <t>Vlastiti prihodi od obavljanja gospodarske djelatnosti organizacije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</si>
  <si>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</si>
  <si>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</si>
  <si>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</si>
  <si>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</si>
  <si>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</si>
  <si>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</si>
  <si>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Ukoliko se sufinanciranje odnosi na plaće i naknade osobama čija se plaća ili naknada već financira kroz institucionalnu podršku Nacionalne zaklade njenoj organizaciji, odnosno kroz Sporazum o partnerstvu na provođenju Programa regionalnog razvoja civilnoga društva i lokalnih zajednica u Republici Hrvatskoj ili Sporazum o Razvojnoj suradnji u području Centara znanja za društveni razvoj u Republici Hrvatskoj u napomeni je potrebno navesti imena i prezimena osoba kojima se isplaćuje plaća i naziv radnog mjesta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</si>
  <si>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troškove plaća za zaposlene) 
</t>
    </r>
    <r>
      <rPr>
        <b/>
        <sz val="11"/>
        <rFont val="Calibri"/>
        <family val="2"/>
        <charset val="238"/>
      </rPr>
      <t>NAPOMENA: navesti imena i prezimena osoba kojima će se isplatiti plaća i naziv radnog mjesta</t>
    </r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</si>
  <si>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(specificirati vrstu naknade, navesti imena i prezimena osoba kojima će se isplatiti naknada i za koje poslove)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</si>
  <si>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vrstu opreme i trošak) - iz proračuna Grada Poreča-Parenzo dopuštena je nabavka opreme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</si>
  <si>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r>
      <rPr>
        <b/>
        <sz val="11"/>
        <color indexed="10"/>
        <rFont val="Calibri"/>
        <family val="2"/>
        <charset val="238"/>
      </rPr>
      <t xml:space="preserve">5. ADMINISTRATIVNI TROŠKOVI PROVEDBE </t>
    </r>
    <r>
      <rPr>
        <sz val="11"/>
        <color indexed="8"/>
        <rFont val="Calibri"/>
        <family val="2"/>
        <charset val="238"/>
      </rPr>
      <t xml:space="preserve">(specificirati vrstu troška) - iz proračuna Grada Poreča-Parenzo dopušteno je financiranje administrativnih troškova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</si>
  <si>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t>3. DRUGI TROŠKOVI PROVEDBE PROGRAMA / PROJEKTA</t>
  </si>
  <si>
    <r>
      <rPr>
        <b/>
        <sz val="11"/>
        <color indexed="8"/>
        <rFont val="Calibri"/>
        <family val="2"/>
        <charset val="238"/>
      </rPr>
      <t>OBRAZLOŽENJE TROŠKA</t>
    </r>
    <r>
      <rPr>
        <sz val="11"/>
        <color theme="1"/>
        <rFont val="Calibri"/>
        <family val="2"/>
        <charset val="238"/>
        <scheme val="minor"/>
      </rPr>
      <t xml:space="preserve">
(navesti parametre temeljem kojih je planiran trošak)</t>
    </r>
  </si>
  <si>
    <t>€</t>
  </si>
  <si>
    <t>kn</t>
  </si>
  <si>
    <t>%</t>
  </si>
  <si>
    <t>Volonterski rad (xy sati x 4,38€ (33 kn))</t>
  </si>
  <si>
    <t>Mjesečni iznos bruto plaće
€</t>
  </si>
  <si>
    <t>Mjesečni iznos bruto plaće
kn</t>
  </si>
  <si>
    <t>Ukupan iznos bruto  Plaće
€</t>
  </si>
  <si>
    <t>Ukupan iznos bruto  Plaće
kn</t>
  </si>
  <si>
    <t>Ukupan iznos koji se traži od Grada Poreča-Parenzo
€</t>
  </si>
  <si>
    <t>Ukupan iznos koji se traži od Grada Poreča-Parenzo
kn</t>
  </si>
  <si>
    <t>Pojedinačni bruto iznos isplate po ugovoru
€</t>
  </si>
  <si>
    <t>Pojedinačni bruto iznos isplate po ugovoru
kn</t>
  </si>
  <si>
    <t>Ukupan bruto iznos naknade
€</t>
  </si>
  <si>
    <t>Ukupan bruto iznos naknade
kn</t>
  </si>
  <si>
    <t>Iznos koji će organizacija osigurati iz drugih izvora
€</t>
  </si>
  <si>
    <t>Iznos koji će organizacija osigurati iz drugih izvora
kn</t>
  </si>
  <si>
    <t>Ukupan iznos koji se planira utrošiti na nabavku opreme
€</t>
  </si>
  <si>
    <t>Ukupan iznos koji se planira utrošiti na nabavku opreme
kn</t>
  </si>
  <si>
    <t>Iznos koji se traži od Grada Poreča-Parenzo
€</t>
  </si>
  <si>
    <t>Iznos koji se traži od Grada Poreča-Parenzo
kn</t>
  </si>
  <si>
    <t>Ukupan iznos administrativnih troškova
€</t>
  </si>
  <si>
    <t>Ukupan iznos administrativnih troškova
kn</t>
  </si>
  <si>
    <t>GRAD POREČ-PARENZO (€)</t>
  </si>
  <si>
    <t>UKUPAN IZNOS (KN)</t>
  </si>
  <si>
    <t>UKUPAN IZNOS
 (€)</t>
  </si>
  <si>
    <t>GRAD POREČ-PARENZO (KN))</t>
  </si>
  <si>
    <t>ORGANIZACIJA (€)</t>
  </si>
  <si>
    <t>ORGANIZACIJA (KN)</t>
  </si>
  <si>
    <t>UKUPAN IZNOS
(KN)</t>
  </si>
  <si>
    <t>GRAD POREČ-PARENZO (KN)</t>
  </si>
  <si>
    <t xml:space="preserve">U __________________________, __________ 2023. </t>
  </si>
  <si>
    <r>
      <t xml:space="preserve">Obrazac je potrebno popuniti isključivo računalom. Iznose je potrebno iskazati u eurima, a iznosi u kunama izračunavaju se primjenom fiksnog tečaja konverzije 1 EUR=7,53450kn.  
</t>
    </r>
    <r>
      <rPr>
        <b/>
        <i/>
        <sz val="11"/>
        <rFont val="Calibri"/>
        <family val="2"/>
        <charset val="238"/>
        <scheme val="minor"/>
      </rPr>
      <t xml:space="preserve">Prilikom umetanja redaka ne zaboravite provjeriti ispravnost formula u ćelijama. </t>
    </r>
  </si>
  <si>
    <t>Ukupan iznos koji se planira utrošiti
 kn</t>
  </si>
  <si>
    <t>KONTROLA 20%</t>
  </si>
  <si>
    <t>Ukupan iznos 
koji se planira utrošiti
 €</t>
  </si>
  <si>
    <t>1.1. dafsdfasdfasdf</t>
  </si>
  <si>
    <t>2.1. 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</si>
</sst>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kn&quot;;\-#,##0.00\ &quot;kn&quot;"/>
    <numFmt numFmtId="164" formatCode="#,##0.00&quot; kn &quot;;\-#,##0.00&quot; kn &quot;;&quot; -&quot;#&quot; kn &quot;;@\ "/>
    <numFmt numFmtId="165" formatCode="mmm/dd"/>
    <numFmt numFmtId="166" formatCode="#,##0.00\ [$€-1]"/>
    <numFmt numFmtId="167" formatCode="#,##0.00\ &quot;kn&quot;"/>
    <numFmt numFmtId="168" formatCode="0.0%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9"/>
      <color theme="1" tint="0.499984740745262"/>
      <name val="Calibri"/>
      <family val="2"/>
      <charset val="238"/>
      <scheme val="minor"/>
    </font>
    <font>
      <b/>
      <i/>
      <sz val="9"/>
      <color theme="1" tint="0.499984740745262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i/>
      <sz val="9"/>
      <color theme="0" tint="-0.49998474074526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 applyProtection="1">
      <alignment horizontal="right" vertical="center" wrapText="1"/>
      <protection locked="0"/>
    </xf>
    <xf numFmtId="167" fontId="14" fillId="0" borderId="1" xfId="0" applyNumberFormat="1" applyFont="1" applyBorder="1" applyAlignment="1" applyProtection="1">
      <alignment horizontal="right" vertical="center" wrapText="1"/>
      <protection locked="0"/>
    </xf>
    <xf numFmtId="168" fontId="14" fillId="0" borderId="1" xfId="0" applyNumberFormat="1" applyFont="1" applyBorder="1" applyAlignment="1" applyProtection="1">
      <alignment horizontal="right" vertical="center" wrapText="1"/>
      <protection locked="0"/>
    </xf>
    <xf numFmtId="167" fontId="15" fillId="4" borderId="1" xfId="0" applyNumberFormat="1" applyFont="1" applyFill="1" applyBorder="1" applyAlignment="1" applyProtection="1">
      <alignment horizontal="right" vertical="center" wrapText="1"/>
      <protection locked="0"/>
    </xf>
    <xf numFmtId="168" fontId="14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6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/>
    <xf numFmtId="164" fontId="8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2" fontId="0" fillId="8" borderId="1" xfId="0" applyNumberForma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wrapText="1"/>
    </xf>
    <xf numFmtId="0" fontId="9" fillId="6" borderId="1" xfId="0" applyFont="1" applyFill="1" applyBorder="1" applyAlignment="1">
      <alignment horizontal="right" vertical="center" wrapText="1"/>
    </xf>
    <xf numFmtId="166" fontId="8" fillId="6" borderId="1" xfId="0" applyNumberFormat="1" applyFont="1" applyFill="1" applyBorder="1" applyAlignment="1">
      <alignment horizontal="right" vertical="center" wrapText="1"/>
    </xf>
    <xf numFmtId="7" fontId="16" fillId="0" borderId="1" xfId="0" applyNumberFormat="1" applyFont="1" applyBorder="1" applyAlignment="1" applyProtection="1">
      <alignment horizontal="right" vertical="center" wrapText="1"/>
      <protection locked="0"/>
    </xf>
    <xf numFmtId="7" fontId="16" fillId="4" borderId="1" xfId="0" applyNumberFormat="1" applyFont="1" applyFill="1" applyBorder="1" applyAlignment="1">
      <alignment horizontal="right" vertical="center" wrapText="1"/>
    </xf>
    <xf numFmtId="167" fontId="16" fillId="6" borderId="1" xfId="0" applyNumberFormat="1" applyFont="1" applyFill="1" applyBorder="1" applyAlignment="1">
      <alignment horizontal="right" vertical="center" wrapText="1"/>
    </xf>
    <xf numFmtId="167" fontId="16" fillId="3" borderId="1" xfId="0" applyNumberFormat="1" applyFont="1" applyFill="1" applyBorder="1" applyAlignment="1" applyProtection="1">
      <alignment horizontal="right" vertical="center" wrapText="1"/>
      <protection locked="0"/>
    </xf>
    <xf numFmtId="7" fontId="16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7" fillId="2" borderId="1" xfId="0" applyNumberFormat="1" applyFont="1" applyFill="1" applyBorder="1" applyAlignment="1">
      <alignment horizontal="right" vertical="center" wrapText="1"/>
    </xf>
    <xf numFmtId="7" fontId="16" fillId="2" borderId="1" xfId="0" applyNumberFormat="1" applyFont="1" applyFill="1" applyBorder="1" applyAlignment="1">
      <alignment horizontal="right" vertical="center" wrapText="1"/>
    </xf>
    <xf numFmtId="166" fontId="9" fillId="5" borderId="1" xfId="0" applyNumberFormat="1" applyFont="1" applyFill="1" applyBorder="1" applyAlignment="1">
      <alignment horizontal="right" vertical="center" wrapText="1"/>
    </xf>
    <xf numFmtId="167" fontId="17" fillId="5" borderId="1" xfId="0" applyNumberFormat="1" applyFont="1" applyFill="1" applyBorder="1" applyAlignment="1">
      <alignment horizontal="right" vertical="center" wrapText="1"/>
    </xf>
    <xf numFmtId="0" fontId="8" fillId="0" borderId="7" xfId="0" applyFont="1" applyBorder="1" applyAlignment="1">
      <alignment wrapText="1"/>
    </xf>
    <xf numFmtId="0" fontId="8" fillId="7" borderId="7" xfId="0" applyFont="1" applyFill="1" applyBorder="1" applyAlignment="1">
      <alignment vertical="center" wrapText="1"/>
    </xf>
    <xf numFmtId="0" fontId="0" fillId="0" borderId="7" xfId="0" applyBorder="1" applyAlignment="1" applyProtection="1">
      <alignment horizontal="left" vertical="center" wrapText="1"/>
      <protection locked="0"/>
    </xf>
    <xf numFmtId="14" fontId="0" fillId="0" borderId="7" xfId="0" applyNumberFormat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8" fillId="6" borderId="7" xfId="0" applyFont="1" applyFill="1" applyBorder="1" applyAlignment="1">
      <alignment horizontal="left" vertical="center" wrapText="1"/>
    </xf>
    <xf numFmtId="2" fontId="0" fillId="6" borderId="8" xfId="0" applyNumberFormat="1" applyFill="1" applyBorder="1" applyAlignment="1">
      <alignment horizontal="center" vertical="center" wrapText="1"/>
    </xf>
    <xf numFmtId="167" fontId="0" fillId="4" borderId="8" xfId="0" applyNumberFormat="1" applyFill="1" applyBorder="1"/>
    <xf numFmtId="0" fontId="9" fillId="6" borderId="7" xfId="0" applyFont="1" applyFill="1" applyBorder="1" applyAlignment="1">
      <alignment horizontal="left" vertical="center" wrapText="1"/>
    </xf>
    <xf numFmtId="7" fontId="16" fillId="0" borderId="8" xfId="0" applyNumberFormat="1" applyFont="1" applyBorder="1" applyAlignment="1" applyProtection="1">
      <alignment horizontal="right" vertical="center" wrapText="1"/>
      <protection locked="0"/>
    </xf>
    <xf numFmtId="7" fontId="16" fillId="4" borderId="8" xfId="0" applyNumberFormat="1" applyFont="1" applyFill="1" applyBorder="1" applyAlignment="1">
      <alignment horizontal="right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0" fillId="0" borderId="8" xfId="0" applyBorder="1"/>
    <xf numFmtId="165" fontId="0" fillId="0" borderId="7" xfId="0" applyNumberFormat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0" fillId="3" borderId="10" xfId="0" applyFill="1" applyBorder="1"/>
    <xf numFmtId="0" fontId="9" fillId="5" borderId="7" xfId="0" applyFont="1" applyFill="1" applyBorder="1" applyAlignment="1">
      <alignment horizontal="left" vertical="center" wrapText="1"/>
    </xf>
    <xf numFmtId="0" fontId="0" fillId="0" borderId="7" xfId="0" applyBorder="1"/>
    <xf numFmtId="0" fontId="0" fillId="4" borderId="7" xfId="0" applyFill="1" applyBorder="1" applyAlignment="1">
      <alignment vertical="center"/>
    </xf>
    <xf numFmtId="0" fontId="10" fillId="0" borderId="7" xfId="0" applyFont="1" applyBorder="1"/>
    <xf numFmtId="0" fontId="10" fillId="3" borderId="11" xfId="0" applyFont="1" applyFill="1" applyBorder="1"/>
    <xf numFmtId="0" fontId="7" fillId="3" borderId="11" xfId="0" applyFont="1" applyFill="1" applyBorder="1" applyAlignment="1" applyProtection="1">
      <alignment horizontal="left" wrapText="1"/>
      <protection locked="0"/>
    </xf>
    <xf numFmtId="0" fontId="8" fillId="3" borderId="11" xfId="0" applyFont="1" applyFill="1" applyBorder="1" applyAlignment="1">
      <alignment horizontal="justify" wrapText="1"/>
    </xf>
    <xf numFmtId="0" fontId="8" fillId="3" borderId="11" xfId="0" applyFont="1" applyFill="1" applyBorder="1" applyAlignment="1">
      <alignment horizontal="justify" vertical="top" wrapText="1"/>
    </xf>
    <xf numFmtId="0" fontId="0" fillId="3" borderId="11" xfId="0" applyFill="1" applyBorder="1"/>
    <xf numFmtId="0" fontId="8" fillId="3" borderId="11" xfId="0" applyFont="1" applyFill="1" applyBorder="1" applyAlignment="1">
      <alignment horizontal="left" vertical="top" wrapText="1"/>
    </xf>
    <xf numFmtId="0" fontId="7" fillId="3" borderId="11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166" fontId="1" fillId="2" borderId="1" xfId="0" applyNumberFormat="1" applyFont="1" applyFill="1" applyBorder="1" applyAlignment="1">
      <alignment horizontal="right" vertical="center" wrapText="1"/>
    </xf>
    <xf numFmtId="0" fontId="7" fillId="4" borderId="15" xfId="0" applyFont="1" applyFill="1" applyBorder="1" applyAlignment="1">
      <alignment horizontal="center" vertical="center" wrapText="1"/>
    </xf>
    <xf numFmtId="7" fontId="16" fillId="2" borderId="15" xfId="0" applyNumberFormat="1" applyFont="1" applyFill="1" applyBorder="1" applyAlignment="1">
      <alignment horizontal="right" vertical="center" wrapText="1"/>
    </xf>
    <xf numFmtId="0" fontId="0" fillId="0" borderId="15" xfId="0" applyBorder="1"/>
    <xf numFmtId="0" fontId="0" fillId="3" borderId="9" xfId="0" applyFill="1" applyBorder="1"/>
    <xf numFmtId="0" fontId="10" fillId="3" borderId="0" xfId="0" applyFont="1" applyFill="1"/>
    <xf numFmtId="2" fontId="10" fillId="0" borderId="0" xfId="0" applyNumberFormat="1" applyFont="1"/>
    <xf numFmtId="2" fontId="10" fillId="3" borderId="0" xfId="0" applyNumberFormat="1" applyFont="1" applyFill="1"/>
    <xf numFmtId="0" fontId="0" fillId="3" borderId="0" xfId="0" applyFill="1"/>
    <xf numFmtId="0" fontId="7" fillId="3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Alignment="1">
      <alignment horizontal="justify" wrapText="1"/>
    </xf>
    <xf numFmtId="0" fontId="8" fillId="3" borderId="0" xfId="0" applyFont="1" applyFill="1" applyAlignment="1">
      <alignment horizontal="right" vertical="center" wrapText="1"/>
    </xf>
    <xf numFmtId="0" fontId="8" fillId="3" borderId="0" xfId="0" applyFont="1" applyFill="1" applyAlignment="1">
      <alignment horizontal="justify" vertical="top" wrapText="1"/>
    </xf>
    <xf numFmtId="49" fontId="8" fillId="3" borderId="0" xfId="0" applyNumberFormat="1" applyFont="1" applyFill="1" applyAlignment="1">
      <alignment horizontal="justify" vertical="top" wrapText="1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top" wrapText="1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18" fillId="7" borderId="1" xfId="0" applyFont="1" applyFill="1" applyBorder="1" applyAlignment="1">
      <alignment horizontal="center" vertical="center" wrapText="1"/>
    </xf>
    <xf numFmtId="166" fontId="8" fillId="8" borderId="1" xfId="0" applyNumberFormat="1" applyFont="1" applyFill="1" applyBorder="1" applyAlignment="1">
      <alignment horizontal="right" vertical="center" wrapText="1"/>
    </xf>
    <xf numFmtId="166" fontId="8" fillId="2" borderId="1" xfId="0" applyNumberFormat="1" applyFont="1" applyFill="1" applyBorder="1" applyAlignment="1">
      <alignment horizontal="right" vertical="center" wrapText="1"/>
    </xf>
    <xf numFmtId="166" fontId="8" fillId="7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7" fontId="0" fillId="3" borderId="19" xfId="0" applyNumberFormat="1" applyFill="1" applyBorder="1" applyAlignment="1">
      <alignment vertical="center" wrapText="1"/>
    </xf>
    <xf numFmtId="167" fontId="0" fillId="3" borderId="0" xfId="0" applyNumberFormat="1" applyFill="1" applyAlignment="1">
      <alignment vertical="center" wrapText="1"/>
    </xf>
    <xf numFmtId="0" fontId="7" fillId="2" borderId="24" xfId="0" applyFont="1" applyFill="1" applyBorder="1" applyAlignment="1">
      <alignment horizontal="left" vertical="center" wrapText="1"/>
    </xf>
    <xf numFmtId="166" fontId="7" fillId="2" borderId="20" xfId="0" applyNumberFormat="1" applyFont="1" applyFill="1" applyBorder="1" applyAlignment="1">
      <alignment horizontal="right" vertical="center" wrapText="1"/>
    </xf>
    <xf numFmtId="7" fontId="16" fillId="2" borderId="20" xfId="0" applyNumberFormat="1" applyFont="1" applyFill="1" applyBorder="1" applyAlignment="1">
      <alignment horizontal="right" vertical="center" wrapText="1"/>
    </xf>
    <xf numFmtId="7" fontId="16" fillId="2" borderId="25" xfId="0" applyNumberFormat="1" applyFont="1" applyFill="1" applyBorder="1" applyAlignment="1">
      <alignment horizontal="right" vertical="center" wrapText="1"/>
    </xf>
    <xf numFmtId="166" fontId="0" fillId="3" borderId="1" xfId="0" applyNumberFormat="1" applyFill="1" applyBorder="1" applyAlignment="1">
      <alignment vertical="center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2" xfId="0" applyFont="1" applyFill="1" applyBorder="1" applyAlignment="1" applyProtection="1">
      <alignment horizontal="left" wrapText="1"/>
      <protection locked="0"/>
    </xf>
    <xf numFmtId="49" fontId="8" fillId="3" borderId="3" xfId="0" applyNumberFormat="1" applyFont="1" applyFill="1" applyBorder="1" applyAlignment="1">
      <alignment horizontal="justify" vertical="top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left" vertical="center" wrapText="1"/>
    </xf>
    <xf numFmtId="0" fontId="7" fillId="6" borderId="22" xfId="0" applyFont="1" applyFill="1" applyBorder="1" applyAlignment="1">
      <alignment horizontal="left" vertical="center" wrapText="1"/>
    </xf>
    <xf numFmtId="0" fontId="7" fillId="6" borderId="2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61450</xdr:rowOff>
    </xdr:from>
    <xdr:to>
      <xdr:col>1</xdr:col>
      <xdr:colOff>404211</xdr:colOff>
      <xdr:row>0</xdr:row>
      <xdr:rowOff>780779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450"/>
          <a:ext cx="3599695" cy="719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tabSelected="1" view="pageBreakPreview" topLeftCell="A67" zoomScaleNormal="62" zoomScaleSheetLayoutView="100" zoomScalePageLayoutView="82" workbookViewId="0">
      <selection activeCell="B3" sqref="B3:H3"/>
    </sheetView>
  </sheetViews>
  <sheetFormatPr defaultColWidth="9.109375" defaultRowHeight="14.4" x14ac:dyDescent="0.3"/>
  <cols>
    <col min="1" max="1" width="46.6640625" customWidth="1"/>
    <col min="2" max="2" width="16" customWidth="1"/>
    <col min="3" max="3" width="15" customWidth="1"/>
    <col min="4" max="4" width="14.33203125" customWidth="1"/>
    <col min="5" max="5" width="17.88671875" customWidth="1"/>
    <col min="6" max="6" width="16.6640625" customWidth="1"/>
    <col min="7" max="7" width="18.44140625" customWidth="1"/>
    <col min="8" max="8" width="21.44140625" customWidth="1"/>
  </cols>
  <sheetData>
    <row r="1" spans="1:8" ht="64.95" customHeight="1" x14ac:dyDescent="0.3">
      <c r="A1" s="114"/>
      <c r="B1" s="115"/>
      <c r="C1" s="115"/>
      <c r="D1" s="115"/>
      <c r="E1" s="115"/>
      <c r="F1" s="115"/>
      <c r="G1" s="115"/>
      <c r="H1" s="116"/>
    </row>
    <row r="2" spans="1:8" ht="30" customHeight="1" x14ac:dyDescent="0.3">
      <c r="A2" s="34" t="s">
        <v>37</v>
      </c>
      <c r="B2" s="117"/>
      <c r="C2" s="117"/>
      <c r="D2" s="117"/>
      <c r="E2" s="117"/>
      <c r="F2" s="117"/>
      <c r="G2" s="117"/>
      <c r="H2" s="118"/>
    </row>
    <row r="3" spans="1:8" ht="29.25" customHeight="1" x14ac:dyDescent="0.3">
      <c r="A3" s="34" t="s">
        <v>62</v>
      </c>
      <c r="B3" s="117"/>
      <c r="C3" s="117"/>
      <c r="D3" s="117"/>
      <c r="E3" s="117"/>
      <c r="F3" s="117"/>
      <c r="G3" s="117"/>
      <c r="H3" s="118"/>
    </row>
    <row r="4" spans="1:8" ht="31.5" customHeight="1" x14ac:dyDescent="0.3">
      <c r="A4" s="119" t="s">
        <v>111</v>
      </c>
      <c r="B4" s="120"/>
      <c r="C4" s="120"/>
      <c r="D4" s="120"/>
      <c r="E4" s="120"/>
      <c r="F4" s="120"/>
      <c r="G4" s="120"/>
      <c r="H4" s="121"/>
    </row>
    <row r="5" spans="1:8" ht="32.4" customHeight="1" x14ac:dyDescent="0.3">
      <c r="A5" s="122" t="s">
        <v>0</v>
      </c>
      <c r="B5" s="123"/>
      <c r="C5" s="123"/>
      <c r="D5" s="123"/>
      <c r="E5" s="123"/>
      <c r="F5" s="123"/>
      <c r="G5" s="123"/>
      <c r="H5" s="124"/>
    </row>
    <row r="6" spans="1:8" x14ac:dyDescent="0.3">
      <c r="A6" s="35" t="s">
        <v>44</v>
      </c>
      <c r="B6" s="5" t="s">
        <v>80</v>
      </c>
      <c r="C6" s="87" t="s">
        <v>81</v>
      </c>
      <c r="D6" s="87" t="s">
        <v>82</v>
      </c>
      <c r="E6" s="102" t="s">
        <v>57</v>
      </c>
      <c r="F6" s="102"/>
      <c r="G6" s="102"/>
      <c r="H6" s="103"/>
    </row>
    <row r="7" spans="1:8" ht="14.4" customHeight="1" x14ac:dyDescent="0.3">
      <c r="A7" s="36" t="s">
        <v>63</v>
      </c>
      <c r="B7" s="6">
        <v>0</v>
      </c>
      <c r="C7" s="7">
        <f>B7*7.5345</f>
        <v>0</v>
      </c>
      <c r="D7" s="8" t="e">
        <f>B7/$B$19</f>
        <v>#DIV/0!</v>
      </c>
      <c r="E7" s="106"/>
      <c r="F7" s="106"/>
      <c r="G7" s="106"/>
      <c r="H7" s="107"/>
    </row>
    <row r="8" spans="1:8" ht="28.8" x14ac:dyDescent="0.3">
      <c r="A8" s="37" t="s">
        <v>58</v>
      </c>
      <c r="B8" s="6">
        <v>0</v>
      </c>
      <c r="C8" s="7">
        <f t="shared" ref="C8:C18" si="0">B8*7.5345</f>
        <v>0</v>
      </c>
      <c r="D8" s="8" t="e">
        <f t="shared" ref="D8:D19" si="1">B8/$B$19</f>
        <v>#DIV/0!</v>
      </c>
      <c r="E8" s="106"/>
      <c r="F8" s="106"/>
      <c r="G8" s="106"/>
      <c r="H8" s="107"/>
    </row>
    <row r="9" spans="1:8" x14ac:dyDescent="0.3">
      <c r="A9" s="36" t="s">
        <v>45</v>
      </c>
      <c r="B9" s="6">
        <v>0</v>
      </c>
      <c r="C9" s="7">
        <f t="shared" si="0"/>
        <v>0</v>
      </c>
      <c r="D9" s="8" t="e">
        <f t="shared" si="1"/>
        <v>#DIV/0!</v>
      </c>
      <c r="E9" s="106"/>
      <c r="F9" s="106"/>
      <c r="G9" s="106"/>
      <c r="H9" s="107"/>
    </row>
    <row r="10" spans="1:8" ht="28.8" x14ac:dyDescent="0.3">
      <c r="A10" s="37" t="s">
        <v>59</v>
      </c>
      <c r="B10" s="6">
        <v>0</v>
      </c>
      <c r="C10" s="7">
        <f t="shared" si="0"/>
        <v>0</v>
      </c>
      <c r="D10" s="8" t="e">
        <f t="shared" si="1"/>
        <v>#DIV/0!</v>
      </c>
      <c r="E10" s="106"/>
      <c r="F10" s="106"/>
      <c r="G10" s="106"/>
      <c r="H10" s="107"/>
    </row>
    <row r="11" spans="1:8" ht="104.4" customHeight="1" x14ac:dyDescent="0.3">
      <c r="A11" s="36" t="s">
        <v>67</v>
      </c>
      <c r="B11" s="6">
        <v>0</v>
      </c>
      <c r="C11" s="7">
        <f t="shared" si="0"/>
        <v>0</v>
      </c>
      <c r="D11" s="8" t="e">
        <f>B11/$B$19</f>
        <v>#DIV/0!</v>
      </c>
      <c r="E11" s="108" t="s">
        <v>73</v>
      </c>
      <c r="F11" s="108"/>
      <c r="G11" s="108"/>
      <c r="H11" s="109"/>
    </row>
    <row r="12" spans="1:8" ht="28.8" x14ac:dyDescent="0.3">
      <c r="A12" s="37" t="s">
        <v>66</v>
      </c>
      <c r="B12" s="6">
        <v>0</v>
      </c>
      <c r="C12" s="7">
        <f t="shared" si="0"/>
        <v>0</v>
      </c>
      <c r="D12" s="8" t="e">
        <f t="shared" si="1"/>
        <v>#DIV/0!</v>
      </c>
      <c r="E12" s="106"/>
      <c r="F12" s="106"/>
      <c r="G12" s="106"/>
      <c r="H12" s="107"/>
    </row>
    <row r="13" spans="1:8" ht="28.8" x14ac:dyDescent="0.3">
      <c r="A13" s="36" t="s">
        <v>60</v>
      </c>
      <c r="B13" s="6">
        <v>0</v>
      </c>
      <c r="C13" s="7">
        <f t="shared" si="0"/>
        <v>0</v>
      </c>
      <c r="D13" s="8" t="e">
        <f t="shared" si="1"/>
        <v>#DIV/0!</v>
      </c>
      <c r="E13" s="106"/>
      <c r="F13" s="106"/>
      <c r="G13" s="106"/>
      <c r="H13" s="107"/>
    </row>
    <row r="14" spans="1:8" x14ac:dyDescent="0.3">
      <c r="A14" s="36" t="s">
        <v>46</v>
      </c>
      <c r="B14" s="6">
        <v>0</v>
      </c>
      <c r="C14" s="7">
        <f t="shared" si="0"/>
        <v>0</v>
      </c>
      <c r="D14" s="8" t="e">
        <f t="shared" si="1"/>
        <v>#DIV/0!</v>
      </c>
      <c r="E14" s="106"/>
      <c r="F14" s="106"/>
      <c r="G14" s="106"/>
      <c r="H14" s="107"/>
    </row>
    <row r="15" spans="1:8" x14ac:dyDescent="0.3">
      <c r="A15" s="36" t="s">
        <v>47</v>
      </c>
      <c r="B15" s="6">
        <v>0</v>
      </c>
      <c r="C15" s="7">
        <f t="shared" si="0"/>
        <v>0</v>
      </c>
      <c r="D15" s="8" t="e">
        <f t="shared" si="1"/>
        <v>#DIV/0!</v>
      </c>
      <c r="E15" s="106"/>
      <c r="F15" s="106"/>
      <c r="G15" s="106"/>
      <c r="H15" s="107"/>
    </row>
    <row r="16" spans="1:8" ht="28.8" x14ac:dyDescent="0.3">
      <c r="A16" s="36" t="s">
        <v>61</v>
      </c>
      <c r="B16" s="6">
        <v>0</v>
      </c>
      <c r="C16" s="7">
        <f t="shared" si="0"/>
        <v>0</v>
      </c>
      <c r="D16" s="8" t="e">
        <f t="shared" si="1"/>
        <v>#DIV/0!</v>
      </c>
      <c r="E16" s="106"/>
      <c r="F16" s="106"/>
      <c r="G16" s="106"/>
      <c r="H16" s="107"/>
    </row>
    <row r="17" spans="1:8" x14ac:dyDescent="0.3">
      <c r="A17" s="36" t="s">
        <v>48</v>
      </c>
      <c r="B17" s="6">
        <v>0</v>
      </c>
      <c r="C17" s="7">
        <f t="shared" si="0"/>
        <v>0</v>
      </c>
      <c r="D17" s="8" t="e">
        <f t="shared" si="1"/>
        <v>#DIV/0!</v>
      </c>
      <c r="E17" s="106"/>
      <c r="F17" s="106"/>
      <c r="G17" s="106"/>
      <c r="H17" s="107"/>
    </row>
    <row r="18" spans="1:8" x14ac:dyDescent="0.3">
      <c r="A18" s="36" t="s">
        <v>83</v>
      </c>
      <c r="B18" s="6">
        <v>0</v>
      </c>
      <c r="C18" s="7">
        <f t="shared" si="0"/>
        <v>0</v>
      </c>
      <c r="D18" s="8" t="e">
        <f t="shared" si="1"/>
        <v>#DIV/0!</v>
      </c>
      <c r="E18" s="106"/>
      <c r="F18" s="106"/>
      <c r="G18" s="106"/>
      <c r="H18" s="107"/>
    </row>
    <row r="19" spans="1:8" x14ac:dyDescent="0.3">
      <c r="A19" s="38" t="s">
        <v>49</v>
      </c>
      <c r="B19" s="11">
        <f>SUM(B7:B18)</f>
        <v>0</v>
      </c>
      <c r="C19" s="9">
        <f>SUM(C7:C18)</f>
        <v>0</v>
      </c>
      <c r="D19" s="10" t="e">
        <f t="shared" si="1"/>
        <v>#DIV/0!</v>
      </c>
      <c r="E19" s="136"/>
      <c r="F19" s="136"/>
      <c r="G19" s="136"/>
      <c r="H19" s="137"/>
    </row>
    <row r="20" spans="1:8" x14ac:dyDescent="0.3">
      <c r="A20" s="125"/>
      <c r="B20" s="106"/>
      <c r="C20" s="106"/>
      <c r="D20" s="106"/>
      <c r="E20" s="106"/>
      <c r="F20" s="106"/>
      <c r="G20" s="106"/>
      <c r="H20" s="107"/>
    </row>
    <row r="21" spans="1:8" x14ac:dyDescent="0.3">
      <c r="A21" s="126" t="s">
        <v>50</v>
      </c>
      <c r="B21" s="102"/>
      <c r="C21" s="102"/>
      <c r="D21" s="102"/>
      <c r="E21" s="102"/>
      <c r="F21" s="102"/>
      <c r="G21" s="102"/>
      <c r="H21" s="103"/>
    </row>
    <row r="22" spans="1:8" x14ac:dyDescent="0.3">
      <c r="A22" s="127" t="s">
        <v>1</v>
      </c>
      <c r="B22" s="128"/>
      <c r="C22" s="128"/>
      <c r="D22" s="128"/>
      <c r="E22" s="128"/>
      <c r="F22" s="128"/>
      <c r="G22" s="128"/>
      <c r="H22" s="129"/>
    </row>
    <row r="23" spans="1:8" ht="20.399999999999999" customHeight="1" x14ac:dyDescent="0.3">
      <c r="A23" s="130" t="s">
        <v>64</v>
      </c>
      <c r="B23" s="131"/>
      <c r="C23" s="131"/>
      <c r="D23" s="131"/>
      <c r="E23" s="131"/>
      <c r="F23" s="131"/>
      <c r="G23" s="131"/>
      <c r="H23" s="132"/>
    </row>
    <row r="24" spans="1:8" ht="57.6" x14ac:dyDescent="0.3">
      <c r="A24" s="39" t="s">
        <v>74</v>
      </c>
      <c r="B24" s="19" t="s">
        <v>84</v>
      </c>
      <c r="C24" s="3" t="s">
        <v>85</v>
      </c>
      <c r="D24" s="3" t="s">
        <v>2</v>
      </c>
      <c r="E24" s="19" t="s">
        <v>86</v>
      </c>
      <c r="F24" s="3" t="s">
        <v>87</v>
      </c>
      <c r="G24" s="19" t="s">
        <v>88</v>
      </c>
      <c r="H24" s="40" t="s">
        <v>89</v>
      </c>
    </row>
    <row r="25" spans="1:8" x14ac:dyDescent="0.3">
      <c r="A25" s="36" t="s">
        <v>115</v>
      </c>
      <c r="B25" s="6"/>
      <c r="C25" s="25">
        <f>B25*7.5345</f>
        <v>0</v>
      </c>
      <c r="D25" s="91">
        <v>5</v>
      </c>
      <c r="E25" s="6">
        <f>B25*D25</f>
        <v>0</v>
      </c>
      <c r="F25" s="28">
        <f>E25*7.5345</f>
        <v>0</v>
      </c>
      <c r="G25" s="68"/>
      <c r="H25" s="41">
        <f>G25*7.5345</f>
        <v>0</v>
      </c>
    </row>
    <row r="26" spans="1:8" x14ac:dyDescent="0.3">
      <c r="A26" s="36" t="s">
        <v>3</v>
      </c>
      <c r="B26" s="6"/>
      <c r="C26" s="25">
        <f>B26*7.5345</f>
        <v>0</v>
      </c>
      <c r="D26" s="91">
        <v>5</v>
      </c>
      <c r="E26" s="6">
        <f t="shared" ref="E26:E29" si="2">B26*D26</f>
        <v>0</v>
      </c>
      <c r="F26" s="28">
        <f>E26*7.5345</f>
        <v>0</v>
      </c>
      <c r="G26" s="68"/>
      <c r="H26" s="41">
        <f>G26*7.5345</f>
        <v>0</v>
      </c>
    </row>
    <row r="27" spans="1:8" x14ac:dyDescent="0.3">
      <c r="A27" s="36" t="s">
        <v>4</v>
      </c>
      <c r="B27" s="6"/>
      <c r="C27" s="25">
        <f>B27*7.5345</f>
        <v>0</v>
      </c>
      <c r="D27" s="91">
        <v>5</v>
      </c>
      <c r="E27" s="6">
        <f t="shared" si="2"/>
        <v>0</v>
      </c>
      <c r="F27" s="28">
        <f>E27*7.5345</f>
        <v>0</v>
      </c>
      <c r="G27" s="68"/>
      <c r="H27" s="41">
        <f>G27*7.5345</f>
        <v>0</v>
      </c>
    </row>
    <row r="28" spans="1:8" x14ac:dyDescent="0.3">
      <c r="A28" s="36" t="s">
        <v>5</v>
      </c>
      <c r="B28" s="6"/>
      <c r="C28" s="25">
        <f>B28*7.5345</f>
        <v>0</v>
      </c>
      <c r="D28" s="91">
        <v>5</v>
      </c>
      <c r="E28" s="6">
        <f t="shared" si="2"/>
        <v>0</v>
      </c>
      <c r="F28" s="28">
        <f>E28*7.5345</f>
        <v>0</v>
      </c>
      <c r="G28" s="68"/>
      <c r="H28" s="41">
        <f>G28*7.5345</f>
        <v>0</v>
      </c>
    </row>
    <row r="29" spans="1:8" x14ac:dyDescent="0.3">
      <c r="A29" s="36" t="s">
        <v>6</v>
      </c>
      <c r="B29" s="6"/>
      <c r="C29" s="25">
        <f>B29*7.5345</f>
        <v>0</v>
      </c>
      <c r="D29" s="91">
        <v>5</v>
      </c>
      <c r="E29" s="6">
        <f t="shared" si="2"/>
        <v>0</v>
      </c>
      <c r="F29" s="28">
        <f>E29*7.5345</f>
        <v>0</v>
      </c>
      <c r="G29" s="68"/>
      <c r="H29" s="41">
        <f>G29*7.5345</f>
        <v>0</v>
      </c>
    </row>
    <row r="30" spans="1:8" x14ac:dyDescent="0.3">
      <c r="A30" s="42" t="s">
        <v>7</v>
      </c>
      <c r="B30" s="24"/>
      <c r="C30" s="29"/>
      <c r="D30" s="4"/>
      <c r="E30" s="90">
        <f>SUM(E25:E29)</f>
        <v>0</v>
      </c>
      <c r="F30" s="27">
        <f>SUM(F25:F29)</f>
        <v>0</v>
      </c>
      <c r="G30" s="88">
        <f>SUM(G25:G29)</f>
        <v>0</v>
      </c>
      <c r="H30" s="41">
        <f>SUM(H25:H29)</f>
        <v>0</v>
      </c>
    </row>
    <row r="31" spans="1:8" ht="72" x14ac:dyDescent="0.3">
      <c r="A31" s="39" t="s">
        <v>75</v>
      </c>
      <c r="B31" s="19" t="s">
        <v>90</v>
      </c>
      <c r="C31" s="3" t="s">
        <v>91</v>
      </c>
      <c r="D31" s="3" t="s">
        <v>8</v>
      </c>
      <c r="E31" s="19" t="s">
        <v>92</v>
      </c>
      <c r="F31" s="3" t="s">
        <v>93</v>
      </c>
      <c r="G31" s="19" t="s">
        <v>88</v>
      </c>
      <c r="H31" s="40" t="s">
        <v>89</v>
      </c>
    </row>
    <row r="32" spans="1:8" x14ac:dyDescent="0.3">
      <c r="A32" s="36" t="s">
        <v>116</v>
      </c>
      <c r="B32" s="6"/>
      <c r="C32" s="25">
        <f>B32*7.5345</f>
        <v>0</v>
      </c>
      <c r="D32" s="91"/>
      <c r="E32" s="6">
        <f>B32*D32</f>
        <v>0</v>
      </c>
      <c r="F32" s="25">
        <f>E32*7.5345</f>
        <v>0</v>
      </c>
      <c r="G32" s="6"/>
      <c r="H32" s="43">
        <f>G32*7.5345</f>
        <v>0</v>
      </c>
    </row>
    <row r="33" spans="1:8" x14ac:dyDescent="0.3">
      <c r="A33" s="36" t="s">
        <v>9</v>
      </c>
      <c r="B33" s="6"/>
      <c r="C33" s="25">
        <f>B33*7.5345</f>
        <v>0</v>
      </c>
      <c r="D33" s="91"/>
      <c r="E33" s="6">
        <f t="shared" ref="E33:E36" si="3">B33*D33</f>
        <v>0</v>
      </c>
      <c r="F33" s="25">
        <f>E33*7.5345</f>
        <v>0</v>
      </c>
      <c r="G33" s="6"/>
      <c r="H33" s="43">
        <f>G33*7.5345</f>
        <v>0</v>
      </c>
    </row>
    <row r="34" spans="1:8" x14ac:dyDescent="0.3">
      <c r="A34" s="36" t="s">
        <v>10</v>
      </c>
      <c r="B34" s="6"/>
      <c r="C34" s="25">
        <f>B34*7.5345</f>
        <v>0</v>
      </c>
      <c r="D34" s="91"/>
      <c r="E34" s="6">
        <f t="shared" si="3"/>
        <v>0</v>
      </c>
      <c r="F34" s="25">
        <f>E34*7.5345</f>
        <v>0</v>
      </c>
      <c r="G34" s="6"/>
      <c r="H34" s="43">
        <f>G34*7.5345</f>
        <v>0</v>
      </c>
    </row>
    <row r="35" spans="1:8" x14ac:dyDescent="0.3">
      <c r="A35" s="36" t="s">
        <v>11</v>
      </c>
      <c r="B35" s="6"/>
      <c r="C35" s="25">
        <f>B35*7.5345</f>
        <v>0</v>
      </c>
      <c r="D35" s="91"/>
      <c r="E35" s="6">
        <f t="shared" si="3"/>
        <v>0</v>
      </c>
      <c r="F35" s="25">
        <f>E35*7.5345</f>
        <v>0</v>
      </c>
      <c r="G35" s="6"/>
      <c r="H35" s="43">
        <f>G35*7.5345</f>
        <v>0</v>
      </c>
    </row>
    <row r="36" spans="1:8" x14ac:dyDescent="0.3">
      <c r="A36" s="36" t="s">
        <v>12</v>
      </c>
      <c r="B36" s="6"/>
      <c r="C36" s="25">
        <f>B36*7.5345</f>
        <v>0</v>
      </c>
      <c r="D36" s="91"/>
      <c r="E36" s="6">
        <f t="shared" si="3"/>
        <v>0</v>
      </c>
      <c r="F36" s="25">
        <f>E36*7.5345</f>
        <v>0</v>
      </c>
      <c r="G36" s="6"/>
      <c r="H36" s="43">
        <f>G36*7.5345</f>
        <v>0</v>
      </c>
    </row>
    <row r="37" spans="1:8" x14ac:dyDescent="0.3">
      <c r="A37" s="42" t="s">
        <v>13</v>
      </c>
      <c r="B37" s="24"/>
      <c r="C37" s="26"/>
      <c r="D37" s="23"/>
      <c r="E37" s="88">
        <f>SUM(E32:E36)</f>
        <v>0</v>
      </c>
      <c r="F37" s="26">
        <f>SUM(F32:F36)</f>
        <v>0</v>
      </c>
      <c r="G37" s="88">
        <f>SUM(G32:G36)</f>
        <v>0</v>
      </c>
      <c r="H37" s="44">
        <f>SUM(H32:H36)</f>
        <v>0</v>
      </c>
    </row>
    <row r="38" spans="1:8" ht="72" x14ac:dyDescent="0.3">
      <c r="A38" s="45" t="s">
        <v>78</v>
      </c>
      <c r="B38" s="19" t="s">
        <v>114</v>
      </c>
      <c r="C38" s="3" t="s">
        <v>112</v>
      </c>
      <c r="D38" s="19" t="s">
        <v>88</v>
      </c>
      <c r="E38" s="3" t="s">
        <v>89</v>
      </c>
      <c r="F38" s="19" t="s">
        <v>94</v>
      </c>
      <c r="G38" s="3" t="s">
        <v>95</v>
      </c>
      <c r="H38" s="40" t="s">
        <v>79</v>
      </c>
    </row>
    <row r="39" spans="1:8" x14ac:dyDescent="0.3">
      <c r="A39" s="36" t="s">
        <v>14</v>
      </c>
      <c r="B39" s="6"/>
      <c r="C39" s="25">
        <f>B39*7.5345</f>
        <v>0</v>
      </c>
      <c r="D39" s="6"/>
      <c r="E39" s="25">
        <f>D39*7.5345</f>
        <v>0</v>
      </c>
      <c r="F39" s="6">
        <f>B39-D39</f>
        <v>0</v>
      </c>
      <c r="G39" s="25">
        <f>F39*7.5345</f>
        <v>0</v>
      </c>
      <c r="H39" s="46"/>
    </row>
    <row r="40" spans="1:8" x14ac:dyDescent="0.3">
      <c r="A40" s="37" t="s">
        <v>15</v>
      </c>
      <c r="B40" s="6"/>
      <c r="C40" s="25">
        <f t="shared" ref="C40:C53" si="4">B40*7.5345</f>
        <v>0</v>
      </c>
      <c r="D40" s="6"/>
      <c r="E40" s="25">
        <f t="shared" ref="E40:E53" si="5">D40*7.5345</f>
        <v>0</v>
      </c>
      <c r="F40" s="6">
        <f t="shared" ref="F40:F53" si="6">B40-D40</f>
        <v>0</v>
      </c>
      <c r="G40" s="25">
        <f t="shared" ref="G40:G53" si="7">F40*7.5345</f>
        <v>0</v>
      </c>
      <c r="H40" s="46"/>
    </row>
    <row r="41" spans="1:8" x14ac:dyDescent="0.3">
      <c r="A41" s="36" t="s">
        <v>16</v>
      </c>
      <c r="B41" s="6"/>
      <c r="C41" s="25">
        <f t="shared" si="4"/>
        <v>0</v>
      </c>
      <c r="D41" s="6"/>
      <c r="E41" s="25">
        <f t="shared" si="5"/>
        <v>0</v>
      </c>
      <c r="F41" s="6">
        <f t="shared" si="6"/>
        <v>0</v>
      </c>
      <c r="G41" s="25">
        <f t="shared" si="7"/>
        <v>0</v>
      </c>
      <c r="H41" s="46"/>
    </row>
    <row r="42" spans="1:8" x14ac:dyDescent="0.3">
      <c r="A42" s="37" t="s">
        <v>17</v>
      </c>
      <c r="B42" s="6"/>
      <c r="C42" s="25">
        <f t="shared" si="4"/>
        <v>0</v>
      </c>
      <c r="D42" s="6"/>
      <c r="E42" s="25">
        <f t="shared" si="5"/>
        <v>0</v>
      </c>
      <c r="F42" s="6">
        <f t="shared" si="6"/>
        <v>0</v>
      </c>
      <c r="G42" s="25">
        <f t="shared" si="7"/>
        <v>0</v>
      </c>
      <c r="H42" s="46"/>
    </row>
    <row r="43" spans="1:8" x14ac:dyDescent="0.3">
      <c r="A43" s="36" t="s">
        <v>18</v>
      </c>
      <c r="B43" s="6"/>
      <c r="C43" s="25">
        <f t="shared" si="4"/>
        <v>0</v>
      </c>
      <c r="D43" s="6"/>
      <c r="E43" s="25">
        <f t="shared" si="5"/>
        <v>0</v>
      </c>
      <c r="F43" s="6">
        <f t="shared" si="6"/>
        <v>0</v>
      </c>
      <c r="G43" s="25">
        <f t="shared" si="7"/>
        <v>0</v>
      </c>
      <c r="H43" s="46"/>
    </row>
    <row r="44" spans="1:8" x14ac:dyDescent="0.3">
      <c r="A44" s="37" t="s">
        <v>19</v>
      </c>
      <c r="B44" s="6"/>
      <c r="C44" s="25">
        <f t="shared" si="4"/>
        <v>0</v>
      </c>
      <c r="D44" s="6"/>
      <c r="E44" s="25">
        <f t="shared" si="5"/>
        <v>0</v>
      </c>
      <c r="F44" s="6">
        <f t="shared" si="6"/>
        <v>0</v>
      </c>
      <c r="G44" s="25">
        <f t="shared" si="7"/>
        <v>0</v>
      </c>
      <c r="H44" s="46"/>
    </row>
    <row r="45" spans="1:8" x14ac:dyDescent="0.3">
      <c r="A45" s="36" t="s">
        <v>20</v>
      </c>
      <c r="B45" s="6"/>
      <c r="C45" s="25">
        <f t="shared" si="4"/>
        <v>0</v>
      </c>
      <c r="D45" s="6"/>
      <c r="E45" s="25">
        <f t="shared" si="5"/>
        <v>0</v>
      </c>
      <c r="F45" s="6">
        <f t="shared" si="6"/>
        <v>0</v>
      </c>
      <c r="G45" s="25">
        <f t="shared" si="7"/>
        <v>0</v>
      </c>
      <c r="H45" s="46"/>
    </row>
    <row r="46" spans="1:8" x14ac:dyDescent="0.3">
      <c r="A46" s="37" t="s">
        <v>21</v>
      </c>
      <c r="B46" s="6"/>
      <c r="C46" s="25">
        <f t="shared" si="4"/>
        <v>0</v>
      </c>
      <c r="D46" s="6"/>
      <c r="E46" s="25">
        <f t="shared" si="5"/>
        <v>0</v>
      </c>
      <c r="F46" s="6">
        <f t="shared" si="6"/>
        <v>0</v>
      </c>
      <c r="G46" s="25">
        <f t="shared" si="7"/>
        <v>0</v>
      </c>
      <c r="H46" s="46"/>
    </row>
    <row r="47" spans="1:8" x14ac:dyDescent="0.3">
      <c r="A47" s="36" t="s">
        <v>22</v>
      </c>
      <c r="B47" s="6"/>
      <c r="C47" s="25">
        <f t="shared" si="4"/>
        <v>0</v>
      </c>
      <c r="D47" s="6"/>
      <c r="E47" s="25">
        <f t="shared" si="5"/>
        <v>0</v>
      </c>
      <c r="F47" s="6">
        <f t="shared" si="6"/>
        <v>0</v>
      </c>
      <c r="G47" s="25">
        <f t="shared" si="7"/>
        <v>0</v>
      </c>
      <c r="H47" s="46"/>
    </row>
    <row r="48" spans="1:8" x14ac:dyDescent="0.3">
      <c r="A48" s="37" t="s">
        <v>23</v>
      </c>
      <c r="B48" s="6"/>
      <c r="C48" s="25">
        <f t="shared" si="4"/>
        <v>0</v>
      </c>
      <c r="D48" s="6"/>
      <c r="E48" s="25">
        <f t="shared" si="5"/>
        <v>0</v>
      </c>
      <c r="F48" s="6">
        <f t="shared" si="6"/>
        <v>0</v>
      </c>
      <c r="G48" s="25">
        <f t="shared" si="7"/>
        <v>0</v>
      </c>
      <c r="H48" s="46"/>
    </row>
    <row r="49" spans="1:8" x14ac:dyDescent="0.3">
      <c r="A49" s="47" t="s">
        <v>24</v>
      </c>
      <c r="B49" s="6"/>
      <c r="C49" s="25">
        <f t="shared" si="4"/>
        <v>0</v>
      </c>
      <c r="D49" s="6"/>
      <c r="E49" s="25">
        <f t="shared" si="5"/>
        <v>0</v>
      </c>
      <c r="F49" s="6">
        <f t="shared" si="6"/>
        <v>0</v>
      </c>
      <c r="G49" s="25">
        <f t="shared" si="7"/>
        <v>0</v>
      </c>
      <c r="H49" s="46"/>
    </row>
    <row r="50" spans="1:8" x14ac:dyDescent="0.3">
      <c r="A50" s="37" t="s">
        <v>25</v>
      </c>
      <c r="B50" s="6"/>
      <c r="C50" s="25">
        <f t="shared" si="4"/>
        <v>0</v>
      </c>
      <c r="D50" s="6"/>
      <c r="E50" s="25">
        <f t="shared" si="5"/>
        <v>0</v>
      </c>
      <c r="F50" s="6">
        <f t="shared" si="6"/>
        <v>0</v>
      </c>
      <c r="G50" s="25">
        <f t="shared" si="7"/>
        <v>0</v>
      </c>
      <c r="H50" s="46"/>
    </row>
    <row r="51" spans="1:8" x14ac:dyDescent="0.3">
      <c r="A51" s="36" t="s">
        <v>26</v>
      </c>
      <c r="B51" s="6"/>
      <c r="C51" s="25">
        <f t="shared" si="4"/>
        <v>0</v>
      </c>
      <c r="D51" s="6"/>
      <c r="E51" s="25">
        <f t="shared" si="5"/>
        <v>0</v>
      </c>
      <c r="F51" s="6">
        <f t="shared" si="6"/>
        <v>0</v>
      </c>
      <c r="G51" s="25">
        <f t="shared" si="7"/>
        <v>0</v>
      </c>
      <c r="H51" s="46"/>
    </row>
    <row r="52" spans="1:8" x14ac:dyDescent="0.3">
      <c r="A52" s="37" t="s">
        <v>27</v>
      </c>
      <c r="B52" s="6"/>
      <c r="C52" s="25">
        <f t="shared" si="4"/>
        <v>0</v>
      </c>
      <c r="D52" s="6"/>
      <c r="E52" s="25">
        <f t="shared" si="5"/>
        <v>0</v>
      </c>
      <c r="F52" s="6">
        <f t="shared" si="6"/>
        <v>0</v>
      </c>
      <c r="G52" s="25">
        <f t="shared" si="7"/>
        <v>0</v>
      </c>
      <c r="H52" s="46"/>
    </row>
    <row r="53" spans="1:8" x14ac:dyDescent="0.3">
      <c r="A53" s="36" t="s">
        <v>28</v>
      </c>
      <c r="B53" s="6"/>
      <c r="C53" s="25">
        <f t="shared" si="4"/>
        <v>0</v>
      </c>
      <c r="D53" s="6"/>
      <c r="E53" s="25">
        <f t="shared" si="5"/>
        <v>0</v>
      </c>
      <c r="F53" s="6">
        <f t="shared" si="6"/>
        <v>0</v>
      </c>
      <c r="G53" s="25">
        <f t="shared" si="7"/>
        <v>0</v>
      </c>
      <c r="H53" s="46"/>
    </row>
    <row r="54" spans="1:8" x14ac:dyDescent="0.3">
      <c r="A54" s="42" t="s">
        <v>13</v>
      </c>
      <c r="B54" s="24">
        <f t="shared" ref="B54:G54" si="8">SUM(B39:B53)</f>
        <v>0</v>
      </c>
      <c r="C54" s="29">
        <f t="shared" si="8"/>
        <v>0</v>
      </c>
      <c r="D54" s="24">
        <f t="shared" si="8"/>
        <v>0</v>
      </c>
      <c r="E54" s="29">
        <f t="shared" si="8"/>
        <v>0</v>
      </c>
      <c r="F54" s="24">
        <f>SUM(F39:F53)</f>
        <v>0</v>
      </c>
      <c r="G54" s="29">
        <f t="shared" si="8"/>
        <v>0</v>
      </c>
      <c r="H54" s="46"/>
    </row>
    <row r="55" spans="1:8" x14ac:dyDescent="0.3">
      <c r="A55" s="48"/>
      <c r="B55" s="14"/>
      <c r="C55" s="15"/>
      <c r="D55" s="14"/>
      <c r="E55" s="15"/>
      <c r="F55" s="15"/>
      <c r="G55" s="13"/>
      <c r="H55" s="46"/>
    </row>
    <row r="56" spans="1:8" ht="86.4" x14ac:dyDescent="0.3">
      <c r="A56" s="49" t="s">
        <v>76</v>
      </c>
      <c r="B56" s="19" t="s">
        <v>96</v>
      </c>
      <c r="C56" s="3" t="s">
        <v>97</v>
      </c>
      <c r="D56" s="19" t="s">
        <v>98</v>
      </c>
      <c r="E56" s="3" t="s">
        <v>99</v>
      </c>
      <c r="F56" s="19" t="s">
        <v>94</v>
      </c>
      <c r="G56" s="3" t="s">
        <v>95</v>
      </c>
      <c r="H56" s="40" t="s">
        <v>79</v>
      </c>
    </row>
    <row r="57" spans="1:8" x14ac:dyDescent="0.3">
      <c r="A57" s="36" t="s">
        <v>29</v>
      </c>
      <c r="B57" s="6"/>
      <c r="C57" s="25">
        <f>B57*7.5345</f>
        <v>0</v>
      </c>
      <c r="D57" s="6"/>
      <c r="E57" s="25">
        <f>D57*7.5345</f>
        <v>0</v>
      </c>
      <c r="F57" s="6">
        <f>B57-D57</f>
        <v>0</v>
      </c>
      <c r="G57" s="25">
        <f>F57*7.5345</f>
        <v>0</v>
      </c>
      <c r="H57" s="46"/>
    </row>
    <row r="58" spans="1:8" x14ac:dyDescent="0.3">
      <c r="A58" s="36" t="s">
        <v>30</v>
      </c>
      <c r="B58" s="6"/>
      <c r="C58" s="25">
        <f>B58*7.5345</f>
        <v>0</v>
      </c>
      <c r="D58" s="6"/>
      <c r="E58" s="25">
        <f>D58*7.5345</f>
        <v>0</v>
      </c>
      <c r="F58" s="6">
        <f>B58-D58</f>
        <v>0</v>
      </c>
      <c r="G58" s="25">
        <f>F58*7.5345</f>
        <v>0</v>
      </c>
      <c r="H58" s="46"/>
    </row>
    <row r="59" spans="1:8" x14ac:dyDescent="0.3">
      <c r="A59" s="36" t="s">
        <v>31</v>
      </c>
      <c r="B59" s="6"/>
      <c r="C59" s="25">
        <f>B59*7.5345</f>
        <v>0</v>
      </c>
      <c r="D59" s="6"/>
      <c r="E59" s="25">
        <f>D59*7.5345</f>
        <v>0</v>
      </c>
      <c r="F59" s="6">
        <f>B59-D59</f>
        <v>0</v>
      </c>
      <c r="G59" s="25">
        <f>F59*7.5345</f>
        <v>0</v>
      </c>
      <c r="H59" s="46"/>
    </row>
    <row r="60" spans="1:8" x14ac:dyDescent="0.3">
      <c r="A60" s="36" t="s">
        <v>32</v>
      </c>
      <c r="B60" s="6"/>
      <c r="C60" s="25">
        <f>B60*7.5345</f>
        <v>0</v>
      </c>
      <c r="D60" s="6"/>
      <c r="E60" s="25">
        <f>D60*7.5345</f>
        <v>0</v>
      </c>
      <c r="F60" s="6">
        <f>B60-D60</f>
        <v>0</v>
      </c>
      <c r="G60" s="25">
        <f>F60*7.5345</f>
        <v>0</v>
      </c>
      <c r="H60" s="46"/>
    </row>
    <row r="61" spans="1:8" x14ac:dyDescent="0.3">
      <c r="A61" s="36" t="s">
        <v>33</v>
      </c>
      <c r="B61" s="6"/>
      <c r="C61" s="25">
        <f>B61*7.5345</f>
        <v>0</v>
      </c>
      <c r="D61" s="6"/>
      <c r="E61" s="25">
        <f>D61*7.5345</f>
        <v>0</v>
      </c>
      <c r="F61" s="6">
        <f>B61-D61</f>
        <v>0</v>
      </c>
      <c r="G61" s="25">
        <f>F61*7.5345</f>
        <v>0</v>
      </c>
      <c r="H61" s="46"/>
    </row>
    <row r="62" spans="1:8" x14ac:dyDescent="0.3">
      <c r="A62" s="42" t="s">
        <v>13</v>
      </c>
      <c r="B62" s="24">
        <f t="shared" ref="B62:G62" si="9">SUM(B57:B61)</f>
        <v>0</v>
      </c>
      <c r="C62" s="29">
        <f t="shared" si="9"/>
        <v>0</v>
      </c>
      <c r="D62" s="24">
        <f t="shared" si="9"/>
        <v>0</v>
      </c>
      <c r="E62" s="29">
        <f t="shared" si="9"/>
        <v>0</v>
      </c>
      <c r="F62" s="24">
        <f t="shared" si="9"/>
        <v>0</v>
      </c>
      <c r="G62" s="29">
        <f t="shared" si="9"/>
        <v>0</v>
      </c>
      <c r="H62" s="46"/>
    </row>
    <row r="63" spans="1:8" x14ac:dyDescent="0.3">
      <c r="A63" s="50"/>
      <c r="B63" s="16"/>
      <c r="C63" s="17"/>
      <c r="D63" s="16"/>
      <c r="E63" s="17"/>
      <c r="F63" s="17"/>
      <c r="G63" s="13"/>
      <c r="H63" s="46"/>
    </row>
    <row r="64" spans="1:8" ht="15.6" x14ac:dyDescent="0.3">
      <c r="A64" s="104" t="s">
        <v>65</v>
      </c>
      <c r="B64" s="105"/>
      <c r="C64" s="105"/>
      <c r="D64" s="105"/>
      <c r="E64" s="105"/>
      <c r="F64" s="105"/>
      <c r="G64" s="105"/>
      <c r="H64" s="46"/>
    </row>
    <row r="65" spans="1:8" ht="86.4" x14ac:dyDescent="0.3">
      <c r="A65" s="39" t="s">
        <v>77</v>
      </c>
      <c r="B65" s="19" t="s">
        <v>100</v>
      </c>
      <c r="C65" s="3" t="s">
        <v>101</v>
      </c>
      <c r="D65" s="19" t="s">
        <v>98</v>
      </c>
      <c r="E65" s="3" t="s">
        <v>99</v>
      </c>
      <c r="F65" s="19" t="s">
        <v>94</v>
      </c>
      <c r="G65" s="3" t="s">
        <v>95</v>
      </c>
      <c r="H65" s="40" t="s">
        <v>79</v>
      </c>
    </row>
    <row r="66" spans="1:8" x14ac:dyDescent="0.3">
      <c r="A66" s="36" t="s">
        <v>68</v>
      </c>
      <c r="B66" s="6"/>
      <c r="C66" s="25">
        <f>B66*7.5345</f>
        <v>0</v>
      </c>
      <c r="D66" s="6"/>
      <c r="E66" s="25">
        <f>D66*7.5345</f>
        <v>0</v>
      </c>
      <c r="F66" s="6">
        <f>B66-D66</f>
        <v>0</v>
      </c>
      <c r="G66" s="25">
        <f>F66*7.5345</f>
        <v>0</v>
      </c>
      <c r="H66" s="46"/>
    </row>
    <row r="67" spans="1:8" x14ac:dyDescent="0.3">
      <c r="A67" s="36" t="s">
        <v>69</v>
      </c>
      <c r="B67" s="6"/>
      <c r="C67" s="25">
        <f>B67*7.5345</f>
        <v>0</v>
      </c>
      <c r="D67" s="6"/>
      <c r="E67" s="25">
        <f>D67*7.5345</f>
        <v>0</v>
      </c>
      <c r="F67" s="6">
        <f>B67-D67</f>
        <v>0</v>
      </c>
      <c r="G67" s="25">
        <f>F67*7.5345</f>
        <v>0</v>
      </c>
      <c r="H67" s="46"/>
    </row>
    <row r="68" spans="1:8" x14ac:dyDescent="0.3">
      <c r="A68" s="36" t="s">
        <v>70</v>
      </c>
      <c r="B68" s="6"/>
      <c r="C68" s="25">
        <f>B68*7.5345</f>
        <v>0</v>
      </c>
      <c r="D68" s="6"/>
      <c r="E68" s="25">
        <f>D68*7.5345</f>
        <v>0</v>
      </c>
      <c r="F68" s="6">
        <f>B68-D68</f>
        <v>0</v>
      </c>
      <c r="G68" s="25">
        <f>F68*7.5345</f>
        <v>0</v>
      </c>
      <c r="H68" s="46"/>
    </row>
    <row r="69" spans="1:8" x14ac:dyDescent="0.3">
      <c r="A69" s="36" t="s">
        <v>71</v>
      </c>
      <c r="B69" s="6"/>
      <c r="C69" s="25">
        <f>B69*7.5345</f>
        <v>0</v>
      </c>
      <c r="D69" s="6"/>
      <c r="E69" s="25">
        <f>D69*7.5345</f>
        <v>0</v>
      </c>
      <c r="F69" s="6">
        <f>B69-D69</f>
        <v>0</v>
      </c>
      <c r="G69" s="25">
        <f>F69*7.5345</f>
        <v>0</v>
      </c>
      <c r="H69" s="46"/>
    </row>
    <row r="70" spans="1:8" x14ac:dyDescent="0.3">
      <c r="A70" s="36" t="s">
        <v>72</v>
      </c>
      <c r="B70" s="6"/>
      <c r="C70" s="25">
        <f>B70*7.5345</f>
        <v>0</v>
      </c>
      <c r="D70" s="6"/>
      <c r="E70" s="25">
        <f>D70*7.5345</f>
        <v>0</v>
      </c>
      <c r="F70" s="6">
        <f>B70-D70</f>
        <v>0</v>
      </c>
      <c r="G70" s="25">
        <f>F70*7.5345</f>
        <v>0</v>
      </c>
      <c r="H70" s="46"/>
    </row>
    <row r="71" spans="1:8" x14ac:dyDescent="0.3">
      <c r="A71" s="42" t="s">
        <v>13</v>
      </c>
      <c r="B71" s="24">
        <f t="shared" ref="B71:G71" si="10">SUM(B66:B70)</f>
        <v>0</v>
      </c>
      <c r="C71" s="29">
        <f t="shared" si="10"/>
        <v>0</v>
      </c>
      <c r="D71" s="24">
        <f t="shared" si="10"/>
        <v>0</v>
      </c>
      <c r="E71" s="29">
        <f t="shared" si="10"/>
        <v>0</v>
      </c>
      <c r="F71" s="24">
        <f t="shared" si="10"/>
        <v>0</v>
      </c>
      <c r="G71" s="29">
        <f t="shared" si="10"/>
        <v>0</v>
      </c>
      <c r="H71" s="46"/>
    </row>
    <row r="72" spans="1:8" x14ac:dyDescent="0.3">
      <c r="A72" s="50"/>
      <c r="B72" s="16"/>
      <c r="C72" s="18"/>
      <c r="D72" s="16"/>
      <c r="E72" s="18"/>
      <c r="F72" s="18"/>
      <c r="G72" s="12"/>
      <c r="H72" s="46"/>
    </row>
    <row r="73" spans="1:8" x14ac:dyDescent="0.3">
      <c r="A73" s="133" t="s">
        <v>34</v>
      </c>
      <c r="B73" s="134"/>
      <c r="C73" s="134"/>
      <c r="D73" s="134"/>
      <c r="E73" s="134"/>
      <c r="F73" s="134"/>
      <c r="G73" s="134"/>
      <c r="H73" s="135"/>
    </row>
    <row r="74" spans="1:8" ht="28.8" x14ac:dyDescent="0.3">
      <c r="A74" s="51" t="s">
        <v>39</v>
      </c>
      <c r="B74" s="20" t="s">
        <v>104</v>
      </c>
      <c r="C74" s="1" t="s">
        <v>103</v>
      </c>
      <c r="D74" s="21" t="s">
        <v>102</v>
      </c>
      <c r="E74" s="2" t="s">
        <v>105</v>
      </c>
      <c r="F74" s="20" t="s">
        <v>106</v>
      </c>
      <c r="G74" s="69" t="s">
        <v>107</v>
      </c>
      <c r="H74" s="1" t="s">
        <v>113</v>
      </c>
    </row>
    <row r="75" spans="1:8" x14ac:dyDescent="0.3">
      <c r="A75" s="110" t="s">
        <v>64</v>
      </c>
      <c r="B75" s="110"/>
      <c r="C75" s="110"/>
      <c r="D75" s="110"/>
      <c r="E75" s="110"/>
      <c r="F75" s="110"/>
      <c r="G75" s="110"/>
      <c r="H75" s="110"/>
    </row>
    <row r="76" spans="1:8" x14ac:dyDescent="0.3">
      <c r="A76" s="94" t="s">
        <v>38</v>
      </c>
      <c r="B76" s="95">
        <f>E30</f>
        <v>0</v>
      </c>
      <c r="C76" s="96">
        <f>B76*7.5345</f>
        <v>0</v>
      </c>
      <c r="D76" s="95">
        <f>G30</f>
        <v>0</v>
      </c>
      <c r="E76" s="96">
        <f>D76*7.5345</f>
        <v>0</v>
      </c>
      <c r="F76" s="95">
        <f>B76-D76</f>
        <v>0</v>
      </c>
      <c r="G76" s="97">
        <f>F76*7.5345</f>
        <v>0</v>
      </c>
      <c r="H76" s="92"/>
    </row>
    <row r="77" spans="1:8" x14ac:dyDescent="0.3">
      <c r="A77" s="52" t="s">
        <v>40</v>
      </c>
      <c r="B77" s="30">
        <f>E37</f>
        <v>0</v>
      </c>
      <c r="C77" s="31">
        <f>B77*7.5345</f>
        <v>0</v>
      </c>
      <c r="D77" s="30">
        <f>G37</f>
        <v>0</v>
      </c>
      <c r="E77" s="31">
        <f>D77*7.5345</f>
        <v>0</v>
      </c>
      <c r="F77" s="30">
        <f>B77-D77</f>
        <v>0</v>
      </c>
      <c r="G77" s="70">
        <f>F77*7.5345</f>
        <v>0</v>
      </c>
      <c r="H77" s="92"/>
    </row>
    <row r="78" spans="1:8" x14ac:dyDescent="0.3">
      <c r="A78" s="52" t="s">
        <v>51</v>
      </c>
      <c r="B78" s="30">
        <f>B54</f>
        <v>0</v>
      </c>
      <c r="C78" s="31">
        <f>B78*7.5345</f>
        <v>0</v>
      </c>
      <c r="D78" s="30">
        <f>D54</f>
        <v>0</v>
      </c>
      <c r="E78" s="31">
        <f>D78*7.5345</f>
        <v>0</v>
      </c>
      <c r="F78" s="30">
        <f>B78-D78</f>
        <v>0</v>
      </c>
      <c r="G78" s="70">
        <f>F78*7.5345</f>
        <v>0</v>
      </c>
      <c r="H78" s="92"/>
    </row>
    <row r="79" spans="1:8" x14ac:dyDescent="0.3">
      <c r="A79" s="52" t="s">
        <v>41</v>
      </c>
      <c r="B79" s="30">
        <f>B62</f>
        <v>0</v>
      </c>
      <c r="C79" s="31">
        <f>B79*7.5345</f>
        <v>0</v>
      </c>
      <c r="D79" s="30">
        <f>D62</f>
        <v>0</v>
      </c>
      <c r="E79" s="31">
        <f>D79*7.5345</f>
        <v>0</v>
      </c>
      <c r="F79" s="30">
        <f>B79-D79</f>
        <v>0</v>
      </c>
      <c r="G79" s="70">
        <f>F79*7.5345</f>
        <v>0</v>
      </c>
      <c r="H79" s="98">
        <f>D82*20%</f>
        <v>0</v>
      </c>
    </row>
    <row r="80" spans="1:8" x14ac:dyDescent="0.3">
      <c r="A80" s="111" t="s">
        <v>65</v>
      </c>
      <c r="B80" s="112"/>
      <c r="C80" s="112"/>
      <c r="D80" s="112"/>
      <c r="E80" s="112"/>
      <c r="F80" s="112"/>
      <c r="G80" s="112"/>
      <c r="H80" s="113"/>
    </row>
    <row r="81" spans="1:8" ht="13.2" customHeight="1" x14ac:dyDescent="0.3">
      <c r="A81" s="52" t="s">
        <v>52</v>
      </c>
      <c r="B81" s="30">
        <f>B71</f>
        <v>0</v>
      </c>
      <c r="C81" s="31">
        <f>B81*7.5345</f>
        <v>0</v>
      </c>
      <c r="D81" s="30">
        <f>D71</f>
        <v>0</v>
      </c>
      <c r="E81" s="31">
        <f>D81*7.5345</f>
        <v>0</v>
      </c>
      <c r="F81" s="30">
        <f>B81-D81</f>
        <v>0</v>
      </c>
      <c r="G81" s="70">
        <f>F81*7.5345</f>
        <v>0</v>
      </c>
      <c r="H81" s="98">
        <f>D82*20%</f>
        <v>0</v>
      </c>
    </row>
    <row r="82" spans="1:8" x14ac:dyDescent="0.3">
      <c r="A82" s="54" t="s">
        <v>42</v>
      </c>
      <c r="B82" s="32">
        <f>SUM(B76:B81)</f>
        <v>0</v>
      </c>
      <c r="C82" s="33">
        <f>SUM(C81,C76:C79)</f>
        <v>0</v>
      </c>
      <c r="D82" s="32">
        <f>SUM(D76:D79,D81)</f>
        <v>0</v>
      </c>
      <c r="E82" s="31">
        <f>SUM(E81,E76:E79)</f>
        <v>0</v>
      </c>
      <c r="F82" s="30">
        <f>SUM(F76:F79,F81)</f>
        <v>0</v>
      </c>
      <c r="G82" s="31">
        <f>SUM(G81,G76:G79)</f>
        <v>0</v>
      </c>
      <c r="H82" s="93"/>
    </row>
    <row r="83" spans="1:8" x14ac:dyDescent="0.3">
      <c r="A83" s="55"/>
      <c r="B83" s="12"/>
      <c r="C83" s="12"/>
      <c r="D83" s="12"/>
      <c r="E83" s="12"/>
      <c r="F83" s="12"/>
      <c r="G83" s="71"/>
      <c r="H83" s="72"/>
    </row>
    <row r="84" spans="1:8" ht="28.8" x14ac:dyDescent="0.3">
      <c r="A84" s="56" t="s">
        <v>53</v>
      </c>
      <c r="B84" s="22" t="s">
        <v>104</v>
      </c>
      <c r="C84" s="2" t="s">
        <v>108</v>
      </c>
      <c r="D84" s="21" t="s">
        <v>102</v>
      </c>
      <c r="E84" s="2" t="s">
        <v>109</v>
      </c>
      <c r="F84" s="1" t="s">
        <v>106</v>
      </c>
      <c r="G84" s="69" t="s">
        <v>107</v>
      </c>
      <c r="H84" s="72"/>
    </row>
    <row r="85" spans="1:8" x14ac:dyDescent="0.3">
      <c r="A85" s="55" t="s">
        <v>54</v>
      </c>
      <c r="B85" s="30">
        <f>B19</f>
        <v>0</v>
      </c>
      <c r="C85" s="31">
        <f>B85*7.5345</f>
        <v>0</v>
      </c>
      <c r="D85" s="30">
        <f>B7</f>
        <v>0</v>
      </c>
      <c r="E85" s="31">
        <f>D85*7.5345</f>
        <v>0</v>
      </c>
      <c r="F85" s="30">
        <f>B85-D85</f>
        <v>0</v>
      </c>
      <c r="G85" s="70">
        <f>F85*7.5345</f>
        <v>0</v>
      </c>
      <c r="H85" s="72"/>
    </row>
    <row r="86" spans="1:8" x14ac:dyDescent="0.3">
      <c r="A86" s="55" t="s">
        <v>55</v>
      </c>
      <c r="B86" s="30">
        <f>B82</f>
        <v>0</v>
      </c>
      <c r="C86" s="31">
        <f>B86*7.5345</f>
        <v>0</v>
      </c>
      <c r="D86" s="30">
        <f>D82</f>
        <v>0</v>
      </c>
      <c r="E86" s="31">
        <f>D86*7.5345</f>
        <v>0</v>
      </c>
      <c r="F86" s="30">
        <f>B86-D86</f>
        <v>0</v>
      </c>
      <c r="G86" s="70">
        <f>F86*7.5345</f>
        <v>0</v>
      </c>
      <c r="H86" s="72"/>
    </row>
    <row r="87" spans="1:8" x14ac:dyDescent="0.3">
      <c r="A87" s="57" t="s">
        <v>56</v>
      </c>
      <c r="B87" s="89">
        <f t="shared" ref="B87:G87" si="11">B85-B86</f>
        <v>0</v>
      </c>
      <c r="C87" s="31">
        <f t="shared" si="11"/>
        <v>0</v>
      </c>
      <c r="D87" s="89">
        <f t="shared" si="11"/>
        <v>0</v>
      </c>
      <c r="E87" s="31">
        <f t="shared" si="11"/>
        <v>0</v>
      </c>
      <c r="F87" s="89">
        <f t="shared" si="11"/>
        <v>0</v>
      </c>
      <c r="G87" s="70">
        <f t="shared" si="11"/>
        <v>0</v>
      </c>
      <c r="H87" s="72"/>
    </row>
    <row r="88" spans="1:8" x14ac:dyDescent="0.3">
      <c r="A88" s="58"/>
      <c r="B88" s="73"/>
      <c r="C88" s="74"/>
      <c r="D88" s="73"/>
      <c r="E88" s="75"/>
      <c r="F88" s="75"/>
      <c r="G88" s="76"/>
      <c r="H88" s="53"/>
    </row>
    <row r="89" spans="1:8" x14ac:dyDescent="0.3">
      <c r="A89" s="58"/>
      <c r="B89" s="73"/>
      <c r="C89" s="75"/>
      <c r="D89" s="73"/>
      <c r="E89" s="75"/>
      <c r="F89" s="75"/>
      <c r="G89" s="76"/>
      <c r="H89" s="53"/>
    </row>
    <row r="90" spans="1:8" x14ac:dyDescent="0.3">
      <c r="A90" s="59"/>
      <c r="B90" s="77"/>
      <c r="C90" s="78"/>
      <c r="D90" s="77"/>
      <c r="E90" s="100"/>
      <c r="F90" s="100"/>
      <c r="G90" s="100"/>
      <c r="H90" s="53"/>
    </row>
    <row r="91" spans="1:8" ht="15" customHeight="1" x14ac:dyDescent="0.3">
      <c r="A91" s="60"/>
      <c r="B91" s="79"/>
      <c r="C91" s="80"/>
      <c r="D91" s="79"/>
      <c r="E91" s="101" t="s">
        <v>43</v>
      </c>
      <c r="F91" s="101"/>
      <c r="G91" s="101"/>
      <c r="H91" s="53"/>
    </row>
    <row r="92" spans="1:8" x14ac:dyDescent="0.3">
      <c r="A92" s="61"/>
      <c r="B92" s="81"/>
      <c r="C92" s="80"/>
      <c r="D92" s="81"/>
      <c r="E92" s="82"/>
      <c r="F92" s="83"/>
      <c r="G92" s="83"/>
      <c r="H92" s="53"/>
    </row>
    <row r="93" spans="1:8" x14ac:dyDescent="0.3">
      <c r="A93" s="62"/>
      <c r="B93" s="76"/>
      <c r="C93" s="84" t="s">
        <v>35</v>
      </c>
      <c r="D93" s="76"/>
      <c r="E93" s="84"/>
      <c r="F93" s="84"/>
      <c r="G93" s="84"/>
      <c r="H93" s="53"/>
    </row>
    <row r="94" spans="1:8" x14ac:dyDescent="0.3">
      <c r="A94" s="59"/>
      <c r="B94" s="77"/>
      <c r="C94" s="78"/>
      <c r="D94" s="77"/>
      <c r="E94" s="100"/>
      <c r="F94" s="100"/>
      <c r="G94" s="100"/>
      <c r="H94" s="53"/>
    </row>
    <row r="95" spans="1:8" x14ac:dyDescent="0.3">
      <c r="A95" s="63"/>
      <c r="B95" s="85"/>
      <c r="C95" s="85"/>
      <c r="D95" s="85"/>
      <c r="E95" s="99" t="s">
        <v>36</v>
      </c>
      <c r="F95" s="99"/>
      <c r="G95" s="99"/>
      <c r="H95" s="53"/>
    </row>
    <row r="96" spans="1:8" x14ac:dyDescent="0.3">
      <c r="A96" s="64" t="s">
        <v>110</v>
      </c>
      <c r="B96" s="86"/>
      <c r="C96" s="84"/>
      <c r="D96" s="86"/>
      <c r="E96" s="84"/>
      <c r="F96" s="84"/>
      <c r="G96" s="84"/>
      <c r="H96" s="53"/>
    </row>
    <row r="97" spans="1:8" ht="15" thickBot="1" x14ac:dyDescent="0.35">
      <c r="A97" s="65"/>
      <c r="B97" s="66"/>
      <c r="C97" s="66"/>
      <c r="D97" s="66"/>
      <c r="E97" s="66"/>
      <c r="F97" s="66"/>
      <c r="G97" s="66"/>
      <c r="H97" s="67"/>
    </row>
  </sheetData>
  <mergeCells count="31">
    <mergeCell ref="E15:H15"/>
    <mergeCell ref="E16:H16"/>
    <mergeCell ref="E17:H17"/>
    <mergeCell ref="E18:H18"/>
    <mergeCell ref="E19:H19"/>
    <mergeCell ref="A20:H20"/>
    <mergeCell ref="A21:H21"/>
    <mergeCell ref="A22:H22"/>
    <mergeCell ref="A23:H23"/>
    <mergeCell ref="A73:H73"/>
    <mergeCell ref="A1:H1"/>
    <mergeCell ref="B2:H2"/>
    <mergeCell ref="B3:H3"/>
    <mergeCell ref="A4:H4"/>
    <mergeCell ref="A5:H5"/>
    <mergeCell ref="E95:G95"/>
    <mergeCell ref="E90:G90"/>
    <mergeCell ref="E91:G91"/>
    <mergeCell ref="E94:G94"/>
    <mergeCell ref="E6:H6"/>
    <mergeCell ref="A64:G64"/>
    <mergeCell ref="E7:H7"/>
    <mergeCell ref="E8:H8"/>
    <mergeCell ref="E9:H9"/>
    <mergeCell ref="E10:H10"/>
    <mergeCell ref="E11:H11"/>
    <mergeCell ref="E12:H12"/>
    <mergeCell ref="E13:H13"/>
    <mergeCell ref="E14:H14"/>
    <mergeCell ref="A75:H75"/>
    <mergeCell ref="A80:H80"/>
  </mergeCells>
  <pageMargins left="0.7" right="0.7" top="0.75" bottom="0.75" header="0.3" footer="0.3"/>
  <pageSetup paperSize="9" scale="52" fitToHeight="0" orientation="portrait" r:id="rId1"/>
  <headerFooter>
    <oddHeader>&amp;RObrazac B2 - Obrazac proračuna programa/projekta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Proračun_2023</vt:lpstr>
      <vt:lpstr>Sheet2</vt:lpstr>
      <vt:lpstr>Sheet3</vt:lpstr>
      <vt:lpstr>List1</vt:lpstr>
      <vt:lpstr>List2</vt:lpstr>
      <vt:lpstr>Proračun_2023!Podrucje_ispisa</vt:lpstr>
    </vt:vector>
  </TitlesOfParts>
  <Company>UZUVRH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2023-01-07T20:39:58Z</cp:lastPrinted>
  <dcterms:created xsi:type="dcterms:W3CDTF">2012-11-06T10:02:08Z</dcterms:created>
  <dcterms:modified xsi:type="dcterms:W3CDTF">2023-05-04T05:35:52Z</dcterms:modified>
</cp:coreProperties>
</file>